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880" windowHeight="120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<sst xmlns="http://schemas.openxmlformats.org/spreadsheetml/2006/main" count="47" uniqueCount="34">
  <si>
    <t>Berechnung für ein Kalenderjahr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</si>
  <si>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</si>
  <si>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</si>
  <si>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</si>
  <si>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</si>
  <si>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</si>
  <si>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</si>
  <si>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</si>
  <si>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</si>
  <si>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</si>
  <si>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</si>
  <si>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Kostenträger</t>
  </si>
  <si>
    <t>Schulen</t>
  </si>
  <si>
    <t>Kinder</t>
  </si>
  <si>
    <t>Tagessatz</t>
  </si>
  <si>
    <t>Tage</t>
  </si>
  <si>
    <t>Planwerte/Jahr</t>
  </si>
  <si>
    <t>Istwerte/Jahr</t>
  </si>
  <si>
    <t>Ertrag</t>
  </si>
  <si>
    <t>Aufwands-      minderung</t>
  </si>
  <si>
    <t>Land</t>
  </si>
  <si>
    <t>GGS</t>
  </si>
  <si>
    <t>OGS</t>
  </si>
  <si>
    <t>Eltern</t>
  </si>
  <si>
    <t>LVR</t>
  </si>
  <si>
    <t>Rest LVR</t>
  </si>
  <si>
    <t>Gesamt</t>
  </si>
  <si>
    <t>Ersparnis LVR</t>
  </si>
  <si>
    <t xml:space="preserve"> + Aufwandsminderung</t>
  </si>
  <si>
    <t xml:space="preserve"> - Erstmalige Veranschlagung</t>
  </si>
  <si>
    <t xml:space="preserve"> + Mehrertrag durch Festbetrag</t>
  </si>
  <si>
    <t>OGS = offener Ganztag</t>
  </si>
  <si>
    <t>GGS = gebundener Ganztag</t>
  </si>
  <si>
    <t xml:space="preserve"> Anlage B zur Vorlage 12/2868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</si>
</sst>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7.00390625" style="0" customWidth="1"/>
    <col min="2" max="2" width="7.7109375" style="0" bestFit="1" customWidth="1"/>
    <col min="3" max="3" width="7.7109375" style="0" customWidth="1"/>
    <col min="4" max="4" width="11.8515625" style="0" customWidth="1"/>
    <col min="5" max="5" width="9.140625" style="0" customWidth="1"/>
    <col min="6" max="6" width="16.00390625" style="0" customWidth="1"/>
    <col min="7" max="7" width="9.140625" style="0" customWidth="1"/>
    <col min="8" max="8" width="15.8515625" style="0" customWidth="1"/>
    <col min="9" max="9" width="11.7109375" style="0" customWidth="1"/>
    <col min="10" max="10" width="13.28125" style="0" customWidth="1"/>
  </cols>
  <sheetData>
    <row r="1" ht="15">
      <c r="A1" s="1" t="s">
        <v>33</v>
      </c>
    </row>
    <row r="3" spans="1:11" ht="12.75">
      <c r="A3" s="2" t="s">
        <v>0</v>
      </c>
      <c r="B3" s="3"/>
      <c r="C3" s="3"/>
      <c r="D3" s="3"/>
      <c r="E3" s="3"/>
      <c r="F3" s="3"/>
      <c r="G3" s="3"/>
      <c r="H3" s="3"/>
      <c r="I3" s="3"/>
      <c r="J3" s="2"/>
      <c r="K3" s="3"/>
    </row>
    <row r="4" spans="1:11" ht="12.75">
      <c r="A4" s="2"/>
      <c r="B4" s="3"/>
      <c r="C4" s="3"/>
      <c r="D4" s="3"/>
      <c r="E4" s="3"/>
      <c r="F4" s="3"/>
      <c r="G4" s="3"/>
      <c r="H4" s="3"/>
      <c r="I4" s="3"/>
      <c r="J4" s="2"/>
      <c r="K4" s="3"/>
    </row>
    <row r="5" spans="1:1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3"/>
    </row>
    <row r="6" spans="1:10" ht="26.25" thickBot="1">
      <c r="A6" s="6" t="s">
        <v>11</v>
      </c>
      <c r="B6" s="6" t="s">
        <v>12</v>
      </c>
      <c r="C6" s="6" t="s">
        <v>13</v>
      </c>
      <c r="D6" s="6" t="s">
        <v>14</v>
      </c>
      <c r="E6" s="7" t="s">
        <v>15</v>
      </c>
      <c r="F6" s="8" t="s">
        <v>16</v>
      </c>
      <c r="G6" s="7" t="s">
        <v>15</v>
      </c>
      <c r="H6" s="8" t="s">
        <v>17</v>
      </c>
      <c r="I6" s="7" t="s">
        <v>18</v>
      </c>
      <c r="J6" s="9" t="s">
        <v>19</v>
      </c>
    </row>
    <row r="7" spans="5:14" ht="12.75">
      <c r="E7" s="10"/>
      <c r="G7" s="10"/>
      <c r="I7" s="10"/>
      <c r="N7" s="11"/>
    </row>
    <row r="8" spans="1:12" ht="12.75">
      <c r="A8" t="s">
        <v>20</v>
      </c>
      <c r="B8" t="s">
        <v>21</v>
      </c>
      <c r="C8">
        <v>629</v>
      </c>
      <c r="D8" s="12">
        <v>1</v>
      </c>
      <c r="E8" s="10">
        <v>150</v>
      </c>
      <c r="F8" s="12">
        <f>D8*C8*E8</f>
        <v>94350</v>
      </c>
      <c r="G8" s="10">
        <v>200</v>
      </c>
      <c r="H8" s="12">
        <f>C8*D8*G8</f>
        <v>125800</v>
      </c>
      <c r="I8" s="13">
        <f>H8-F8</f>
        <v>31450</v>
      </c>
      <c r="J8" s="4"/>
      <c r="K8" s="12"/>
      <c r="L8" s="14"/>
    </row>
    <row r="9" spans="2:17" ht="12.75">
      <c r="B9" t="s">
        <v>22</v>
      </c>
      <c r="C9">
        <v>136</v>
      </c>
      <c r="D9" s="12">
        <v>1</v>
      </c>
      <c r="E9" s="15">
        <v>180</v>
      </c>
      <c r="F9" s="16">
        <f aca="true" t="shared" si="0" ref="F9:F17">D9*C9*E9</f>
        <v>24480</v>
      </c>
      <c r="G9" s="15">
        <v>200</v>
      </c>
      <c r="H9" s="16">
        <f>C9*D9*G9</f>
        <v>27200</v>
      </c>
      <c r="I9" s="17">
        <f>H9-F9</f>
        <v>2720</v>
      </c>
      <c r="J9" s="4"/>
      <c r="K9" s="12"/>
      <c r="L9" s="14"/>
      <c r="M9" s="14"/>
      <c r="O9" s="14"/>
      <c r="Q9" s="14"/>
    </row>
    <row r="10" spans="1:17" ht="12.75">
      <c r="A10" s="18"/>
      <c r="D10" s="12"/>
      <c r="E10" s="10"/>
      <c r="F10" s="19">
        <f>SUM(F8:F9)</f>
        <v>118830</v>
      </c>
      <c r="G10" s="10"/>
      <c r="H10" s="19">
        <f>SUM(H8:H9)</f>
        <v>153000</v>
      </c>
      <c r="I10" s="20">
        <f>H10-F10</f>
        <v>34170</v>
      </c>
      <c r="J10" s="4"/>
      <c r="K10" s="4"/>
      <c r="L10" s="4"/>
      <c r="M10" s="14"/>
      <c r="O10" s="14"/>
      <c r="Q10" s="14"/>
    </row>
    <row r="11" spans="1:17" ht="12.75">
      <c r="A11" s="18"/>
      <c r="D11" s="12"/>
      <c r="E11" s="10"/>
      <c r="F11" s="19"/>
      <c r="G11" s="10"/>
      <c r="H11" s="19"/>
      <c r="I11" s="20"/>
      <c r="J11" s="4"/>
      <c r="K11" s="4"/>
      <c r="L11" s="4"/>
      <c r="M11" s="14"/>
      <c r="O11" s="14"/>
      <c r="Q11" s="14"/>
    </row>
    <row r="12" spans="1:18" ht="12.75">
      <c r="A12" t="s">
        <v>23</v>
      </c>
      <c r="B12" t="s">
        <v>21</v>
      </c>
      <c r="C12">
        <v>629</v>
      </c>
      <c r="D12" s="12">
        <v>1</v>
      </c>
      <c r="E12" s="10">
        <v>150</v>
      </c>
      <c r="F12" s="12">
        <f t="shared" si="0"/>
        <v>94350</v>
      </c>
      <c r="G12" s="10">
        <v>150</v>
      </c>
      <c r="H12" s="12">
        <f>C12*D12*G12</f>
        <v>94350</v>
      </c>
      <c r="I12" s="10"/>
      <c r="J12" s="4"/>
      <c r="K12" s="12"/>
      <c r="L12" s="14"/>
      <c r="R12" s="21"/>
    </row>
    <row r="13" spans="2:15" ht="12.75">
      <c r="B13" t="s">
        <v>22</v>
      </c>
      <c r="C13">
        <v>136</v>
      </c>
      <c r="D13" s="12">
        <v>1</v>
      </c>
      <c r="E13" s="15">
        <v>180</v>
      </c>
      <c r="F13" s="16">
        <f t="shared" si="0"/>
        <v>24480</v>
      </c>
      <c r="G13" s="15">
        <v>180</v>
      </c>
      <c r="H13" s="16">
        <f>C13*D13*G13</f>
        <v>24480</v>
      </c>
      <c r="I13" s="10"/>
      <c r="J13" s="4"/>
      <c r="K13" s="12"/>
      <c r="L13" s="14"/>
      <c r="M13" s="14"/>
      <c r="O13" s="14"/>
    </row>
    <row r="14" spans="1:15" ht="12.75">
      <c r="A14" s="18"/>
      <c r="D14" s="12"/>
      <c r="E14" s="10"/>
      <c r="F14" s="19">
        <f>SUM(F12:F13)</f>
        <v>118830</v>
      </c>
      <c r="G14" s="10"/>
      <c r="H14" s="19">
        <f>SUM(H12:H13)</f>
        <v>118830</v>
      </c>
      <c r="I14" s="13"/>
      <c r="J14" s="4"/>
      <c r="K14" s="12"/>
      <c r="L14" s="14"/>
      <c r="M14" s="14"/>
      <c r="O14" s="14"/>
    </row>
    <row r="15" spans="1:15" ht="12.75">
      <c r="A15" s="18"/>
      <c r="D15" s="12"/>
      <c r="E15" s="10"/>
      <c r="F15" s="19"/>
      <c r="G15" s="10"/>
      <c r="H15" s="19"/>
      <c r="I15" s="13"/>
      <c r="J15" s="4"/>
      <c r="K15" s="12"/>
      <c r="L15" s="14"/>
      <c r="M15" s="14"/>
      <c r="O15" s="14"/>
    </row>
    <row r="16" spans="1:12" ht="12.75">
      <c r="A16" t="s">
        <v>24</v>
      </c>
      <c r="B16" t="s">
        <v>21</v>
      </c>
      <c r="C16">
        <v>629</v>
      </c>
      <c r="D16" s="12">
        <v>0.5</v>
      </c>
      <c r="E16" s="10">
        <v>150</v>
      </c>
      <c r="F16" s="12">
        <f t="shared" si="0"/>
        <v>47175</v>
      </c>
      <c r="G16" s="22" t="s">
        <v>25</v>
      </c>
      <c r="H16" s="12">
        <f>F16-I8</f>
        <v>15725</v>
      </c>
      <c r="I16" s="10"/>
      <c r="J16" s="12">
        <f>H16-F16</f>
        <v>-31450</v>
      </c>
      <c r="K16" s="12"/>
      <c r="L16" s="14"/>
    </row>
    <row r="17" spans="2:17" ht="12.75">
      <c r="B17" t="s">
        <v>22</v>
      </c>
      <c r="C17">
        <v>136</v>
      </c>
      <c r="D17" s="12">
        <v>0.5</v>
      </c>
      <c r="E17" s="15">
        <v>180</v>
      </c>
      <c r="F17" s="16">
        <f t="shared" si="0"/>
        <v>12240</v>
      </c>
      <c r="G17" s="23" t="s">
        <v>25</v>
      </c>
      <c r="H17" s="16">
        <f>F17-I9</f>
        <v>9520</v>
      </c>
      <c r="I17" s="10"/>
      <c r="J17" s="24">
        <f>H17-F17</f>
        <v>-2720</v>
      </c>
      <c r="K17" s="12"/>
      <c r="L17" s="14"/>
      <c r="M17" s="14"/>
      <c r="O17" s="14"/>
      <c r="Q17" s="14"/>
    </row>
    <row r="18" spans="1:17" ht="12.75">
      <c r="A18" s="18"/>
      <c r="D18" s="12"/>
      <c r="E18" s="10"/>
      <c r="F18" s="19">
        <f>SUM(F16:F17)</f>
        <v>59415</v>
      </c>
      <c r="G18" s="22" t="s">
        <v>25</v>
      </c>
      <c r="H18" s="19">
        <f>SUM(H16:H17)</f>
        <v>25245</v>
      </c>
      <c r="I18" s="10"/>
      <c r="J18" s="19">
        <f>H18-F18</f>
        <v>-34170</v>
      </c>
      <c r="K18" s="12"/>
      <c r="L18" s="14"/>
      <c r="M18" s="14"/>
      <c r="O18" s="14"/>
      <c r="Q18" s="14"/>
    </row>
    <row r="19" spans="1:17" ht="12.75">
      <c r="A19" s="18"/>
      <c r="D19" s="12"/>
      <c r="E19" s="10"/>
      <c r="F19" s="19"/>
      <c r="G19" s="22"/>
      <c r="H19" s="19"/>
      <c r="I19" s="10"/>
      <c r="J19" s="19"/>
      <c r="K19" s="12"/>
      <c r="L19" s="14"/>
      <c r="M19" s="14"/>
      <c r="O19" s="14"/>
      <c r="Q19" s="14"/>
    </row>
    <row r="20" spans="1:17" ht="13.5" thickBot="1">
      <c r="A20" s="6" t="s">
        <v>26</v>
      </c>
      <c r="B20" s="6"/>
      <c r="C20" s="6"/>
      <c r="D20" s="25"/>
      <c r="E20" s="7"/>
      <c r="F20" s="26">
        <f>F10+F14+F18</f>
        <v>297075</v>
      </c>
      <c r="G20" s="7"/>
      <c r="H20" s="26">
        <f>H10+H14+H18</f>
        <v>297075</v>
      </c>
      <c r="I20" s="7"/>
      <c r="J20" s="27"/>
      <c r="K20" s="12"/>
      <c r="L20" s="14"/>
      <c r="M20" s="14"/>
      <c r="O20" s="14"/>
      <c r="Q20" s="14"/>
    </row>
    <row r="21" spans="1:17" ht="12.75">
      <c r="A21" s="28"/>
      <c r="B21" s="28"/>
      <c r="C21" s="28"/>
      <c r="D21" s="29"/>
      <c r="E21" s="10"/>
      <c r="F21" s="30"/>
      <c r="G21" s="10"/>
      <c r="H21" s="30"/>
      <c r="I21" s="10"/>
      <c r="J21" s="31"/>
      <c r="K21" s="12"/>
      <c r="L21" s="14"/>
      <c r="M21" s="14"/>
      <c r="O21" s="14"/>
      <c r="Q21" s="14"/>
    </row>
    <row r="22" spans="1:15" ht="12.75">
      <c r="A22" s="32" t="s">
        <v>27</v>
      </c>
      <c r="D22" s="12"/>
      <c r="E22" s="10"/>
      <c r="F22" s="12"/>
      <c r="G22" s="10"/>
      <c r="H22" s="4"/>
      <c r="I22" s="10"/>
      <c r="J22" s="4"/>
      <c r="K22" s="12"/>
      <c r="M22" s="14"/>
      <c r="N22" s="14"/>
      <c r="O22" s="14"/>
    </row>
    <row r="23" spans="1:16" ht="12.75">
      <c r="A23" t="s">
        <v>28</v>
      </c>
      <c r="B23" t="s">
        <v>21</v>
      </c>
      <c r="C23">
        <v>629</v>
      </c>
      <c r="D23" s="12">
        <v>0.75</v>
      </c>
      <c r="E23" s="10"/>
      <c r="G23" s="10">
        <v>150</v>
      </c>
      <c r="H23" s="12">
        <f>C23*D23*G23</f>
        <v>70762.5</v>
      </c>
      <c r="I23" s="10"/>
      <c r="J23" s="4"/>
      <c r="K23" s="12"/>
      <c r="L23" s="14"/>
      <c r="M23" s="14"/>
      <c r="N23" s="14"/>
      <c r="O23" s="14"/>
      <c r="P23" s="14"/>
    </row>
    <row r="24" spans="1:17" ht="12.75">
      <c r="A24" t="s">
        <v>29</v>
      </c>
      <c r="B24" t="s">
        <v>22</v>
      </c>
      <c r="C24">
        <v>136</v>
      </c>
      <c r="D24" s="12">
        <v>0.5</v>
      </c>
      <c r="E24" s="10"/>
      <c r="G24" s="10">
        <v>180</v>
      </c>
      <c r="H24" s="12">
        <f>-C24*D24*G24</f>
        <v>-12240</v>
      </c>
      <c r="I24" s="10"/>
      <c r="J24" s="4"/>
      <c r="K24" s="12"/>
      <c r="L24" s="14"/>
      <c r="M24" s="14"/>
      <c r="Q24" s="33"/>
    </row>
    <row r="25" spans="1:17" ht="12.75">
      <c r="A25" t="s">
        <v>30</v>
      </c>
      <c r="B25" t="s">
        <v>21</v>
      </c>
      <c r="C25">
        <v>629</v>
      </c>
      <c r="D25" s="12">
        <v>1</v>
      </c>
      <c r="E25" s="10"/>
      <c r="G25" s="10">
        <v>50</v>
      </c>
      <c r="H25" s="12">
        <f>C25*D25*G25</f>
        <v>31450</v>
      </c>
      <c r="I25" s="10"/>
      <c r="J25" s="4"/>
      <c r="K25" s="12"/>
      <c r="L25" s="14"/>
      <c r="M25" s="14"/>
      <c r="Q25" s="33"/>
    </row>
    <row r="26" spans="1:9" ht="12.75">
      <c r="A26" t="s">
        <v>30</v>
      </c>
      <c r="B26" t="s">
        <v>22</v>
      </c>
      <c r="C26">
        <v>136</v>
      </c>
      <c r="D26" s="12">
        <v>1</v>
      </c>
      <c r="E26" s="10"/>
      <c r="G26" s="10">
        <v>20</v>
      </c>
      <c r="H26" s="16">
        <f>C26*D26*G26</f>
        <v>2720</v>
      </c>
      <c r="I26" s="10"/>
    </row>
    <row r="27" spans="1:10" ht="13.5" thickBot="1">
      <c r="A27" s="34" t="s">
        <v>26</v>
      </c>
      <c r="B27" s="6"/>
      <c r="C27" s="6"/>
      <c r="D27" s="6"/>
      <c r="E27" s="7"/>
      <c r="F27" s="6"/>
      <c r="G27" s="7"/>
      <c r="H27" s="26">
        <f>SUM(H23:H26)</f>
        <v>92692.5</v>
      </c>
      <c r="I27" s="7"/>
      <c r="J27" s="6"/>
    </row>
    <row r="31" ht="12.75">
      <c r="A31" s="18" t="s">
        <v>31</v>
      </c>
    </row>
    <row r="32" spans="1:11" ht="12.75">
      <c r="A32" s="18" t="s">
        <v>32</v>
      </c>
      <c r="J32" s="4"/>
      <c r="K32" s="4"/>
    </row>
    <row r="33" spans="10:12" ht="12.75">
      <c r="J33" s="4"/>
      <c r="K33" s="12"/>
      <c r="L33" s="14"/>
    </row>
    <row r="34" spans="10:17" ht="12.75">
      <c r="J34" s="4"/>
      <c r="K34" s="12"/>
      <c r="L34" s="14"/>
      <c r="M34" s="14"/>
      <c r="O34" s="14"/>
      <c r="Q34" s="14"/>
    </row>
    <row r="35" spans="10:12" ht="12.75">
      <c r="J35" s="4"/>
      <c r="K35" s="12"/>
      <c r="L35" s="14"/>
    </row>
    <row r="36" spans="10:15" ht="12.75">
      <c r="J36" s="4"/>
      <c r="K36" s="12"/>
      <c r="L36" s="14"/>
      <c r="M36" s="14"/>
      <c r="O36" s="14"/>
    </row>
    <row r="37" spans="10:12" ht="12.75">
      <c r="J37" s="4"/>
      <c r="K37" s="12"/>
      <c r="L37" s="14"/>
    </row>
    <row r="38" spans="9:17" ht="12.75">
      <c r="I38" s="4"/>
      <c r="J38" s="4"/>
      <c r="K38" s="12"/>
      <c r="L38" s="14"/>
      <c r="M38" s="14"/>
      <c r="O38" s="14"/>
      <c r="Q38" s="14"/>
    </row>
    <row r="39" spans="7:11" ht="12.75">
      <c r="G39" s="4"/>
      <c r="H39" s="4"/>
      <c r="I39" s="4"/>
      <c r="J39" s="4"/>
      <c r="K39" s="12"/>
    </row>
    <row r="40" spans="7:12" ht="12.75">
      <c r="G40" s="4"/>
      <c r="H40" s="4"/>
      <c r="I40" s="4"/>
      <c r="J40" s="4"/>
      <c r="K40" s="12"/>
      <c r="L40" s="14"/>
    </row>
    <row r="41" spans="7:17" ht="12.75">
      <c r="G41" s="4"/>
      <c r="H41" s="4"/>
      <c r="I41" s="4"/>
      <c r="J41" s="4"/>
      <c r="K41" s="12"/>
      <c r="L41" s="14"/>
      <c r="M41" s="14"/>
      <c r="P41" s="14"/>
      <c r="Q41" s="33"/>
    </row>
  </sheetData>
  <printOptions/>
  <pageMargins left="0.28" right="0.32" top="0.5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z441101</dc:creator>
  <cp:keywords/>
  <dc:description/>
  <cp:lastModifiedBy>Pleus, Alfred</cp:lastModifiedBy>
  <cp:lastPrinted>2007-11-16T14:10:06Z</cp:lastPrinted>
  <dcterms:created xsi:type="dcterms:W3CDTF">2007-11-13T13:14:11Z</dcterms:created>
  <dcterms:modified xsi:type="dcterms:W3CDTF">2007-11-22T07:25:04Z</dcterms:modified>
  <cp:category/>
  <cp:version/>
  <cp:contentType/>
  <cp:contentStatus/>
</cp:coreProperties>
</file>